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4\consejo_editorial\Panamá en Cifras 2019-23\1 Situación Física\Clima\Clima completo\"/>
    </mc:Choice>
  </mc:AlternateContent>
  <bookViews>
    <workbookView xWindow="0" yWindow="0" windowWidth="27375" windowHeight="10845"/>
  </bookViews>
  <sheets>
    <sheet name="cuadro4_PC-2023 REVISADO" sheetId="2" r:id="rId1"/>
  </sheets>
  <calcPr calcId="152511" concurrentCalc="0"/>
  <customWorkbookViews>
    <customWorkbookView name="GIS20 - Vista personalizada" guid="{91AD7521-9FF8-11D6-88D0-006097ADF484}" mergeInterval="0" personalView="1" maximized="1" windowWidth="796" windowHeight="379" activeSheetId="1"/>
    <customWorkbookView name="enavas - Vista personalizada" guid="{5B088E50-A876-4671-9E9B-5C456A2C3387}" mergeInterval="0" personalView="1" maximized="1" windowWidth="763" windowHeight="382" activeSheetId="1"/>
  </customWorkbookViews>
</workbook>
</file>

<file path=xl/calcChain.xml><?xml version="1.0" encoding="utf-8"?>
<calcChain xmlns="http://schemas.openxmlformats.org/spreadsheetml/2006/main">
  <c r="B6" i="2" l="1"/>
  <c r="B53" i="2"/>
  <c r="B48" i="2"/>
  <c r="B43" i="2"/>
  <c r="B38" i="2"/>
  <c r="B33" i="2"/>
  <c r="B28" i="2"/>
  <c r="B23" i="2"/>
  <c r="B18" i="2"/>
  <c r="B13" i="2"/>
  <c r="B8" i="2"/>
  <c r="N6" i="2"/>
  <c r="M6" i="2"/>
  <c r="L6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<sst xmlns="http://schemas.openxmlformats.org/spreadsheetml/2006/main" count="180" uniqueCount="38">
  <si>
    <t>Provincia</t>
  </si>
  <si>
    <t>Meses</t>
  </si>
  <si>
    <t>Enero</t>
  </si>
  <si>
    <t>Marzo</t>
  </si>
  <si>
    <t>Abril</t>
  </si>
  <si>
    <t>Mayo</t>
  </si>
  <si>
    <t>Junio</t>
  </si>
  <si>
    <t>Julio</t>
  </si>
  <si>
    <t>Agosto</t>
  </si>
  <si>
    <t>Fuente: Registros Sismológicos, Instituto de Geociencias, Universidad de Panamá.</t>
  </si>
  <si>
    <t xml:space="preserve">Total </t>
  </si>
  <si>
    <t>-</t>
  </si>
  <si>
    <t xml:space="preserve"> -  Cantidad nula o cero.</t>
  </si>
  <si>
    <t>Febre-ro</t>
  </si>
  <si>
    <t>Septiem-                                                   bre</t>
  </si>
  <si>
    <t>Octu-                                bre</t>
  </si>
  <si>
    <t>Noviem-                             bre</t>
  </si>
  <si>
    <t>Diciem-                              bre</t>
  </si>
  <si>
    <t>Magnitud mínima</t>
  </si>
  <si>
    <t>Magnitud máxima</t>
  </si>
  <si>
    <t>Magnitud promedio</t>
  </si>
  <si>
    <t>Veraguas (1)</t>
  </si>
  <si>
    <t>Panamá Oeste</t>
  </si>
  <si>
    <t>Panamá</t>
  </si>
  <si>
    <t>Los Santos</t>
  </si>
  <si>
    <t>Herrera</t>
  </si>
  <si>
    <t>Darién (3)</t>
  </si>
  <si>
    <t>Chiriquí (1)</t>
  </si>
  <si>
    <t>Colón (2)</t>
  </si>
  <si>
    <t>Coclé</t>
  </si>
  <si>
    <t>Bocas del Toro (1)</t>
  </si>
  <si>
    <t>TOTAL DE SISMOS (a)</t>
  </si>
  <si>
    <t xml:space="preserve"> Cuadro 4.  SISMOS Y MAGNITUD MÍNIMA, MÁXIMA Y PROMEDIO, REGISTRADOS</t>
  </si>
  <si>
    <t>EN LA REPÚBLICA, POR MES, SEGÚN PROVINCIA: AÑO 2023</t>
  </si>
  <si>
    <t>(1) Incluye la Comarca Ngäbe Buglé.</t>
  </si>
  <si>
    <t>(2) Incluye la Comarca Kuna Yala.</t>
  </si>
  <si>
    <t>(3) Incluye la Comarca Emberá.</t>
  </si>
  <si>
    <t>(a) Magnitud, escala Richter.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</si>
</sst>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[Red]#,##0"/>
    <numFmt numFmtId="166" formatCode="#,##0.0;[Red]#,##0.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Fill="1" applyBorder="1"/>
    <xf numFmtId="0" fontId="1" fillId="0" borderId="0" xfId="0" applyFont="1" applyFill="1"/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/>
    <xf numFmtId="165" fontId="2" fillId="0" borderId="3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 vertical="center" wrapText="1" shrinkToFit="1"/>
    </xf>
    <xf numFmtId="165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3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6" fontId="1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/>
    </xf>
    <xf numFmtId="165" fontId="1" fillId="0" borderId="3" xfId="0" applyNumberFormat="1" applyFont="1" applyFill="1" applyBorder="1" applyAlignment="1">
      <alignment horizontal="right" vertical="center"/>
    </xf>
    <xf numFmtId="165" fontId="1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" fontId="1" fillId="0" borderId="6" xfId="0" applyNumberFormat="1" applyFont="1" applyBorder="1" applyAlignment="1">
      <alignment horizontal="right" vertical="center"/>
    </xf>
    <xf numFmtId="166" fontId="1" fillId="0" borderId="6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 wrapText="1" shrinkToFit="1"/>
    </xf>
    <xf numFmtId="0" fontId="3" fillId="2" borderId="8" xfId="0" applyFont="1" applyFill="1" applyBorder="1" applyAlignment="1">
      <alignment horizontal="center" wrapText="1" shrinkToFit="1"/>
    </xf>
    <xf numFmtId="0" fontId="3" fillId="2" borderId="0" xfId="0" applyFont="1" applyFill="1" applyBorder="1" applyAlignment="1">
      <alignment horizontal="center" wrapText="1" shrinkToFit="1"/>
    </xf>
    <xf numFmtId="0" fontId="3" fillId="2" borderId="9" xfId="0" applyFont="1" applyFill="1" applyBorder="1" applyAlignment="1">
      <alignment horizont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" fillId="0" borderId="14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justify" wrapText="1"/>
    </xf>
    <xf numFmtId="0" fontId="2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37" zoomScaleNormal="100" workbookViewId="0">
      <selection activeCell="B65" sqref="B65"/>
    </sheetView>
  </sheetViews>
  <sheetFormatPr baseColWidth="10" defaultColWidth="11.42578125" defaultRowHeight="12" customHeight="1" x14ac:dyDescent="0.2"/>
  <cols>
    <col min="1" max="1" width="24.7109375" style="2" customWidth="1"/>
    <col min="2" max="7" width="7.7109375" style="2" customWidth="1"/>
    <col min="8" max="8" width="7.7109375" style="6" customWidth="1"/>
    <col min="9" max="9" width="7.7109375" style="2" customWidth="1"/>
    <col min="10" max="10" width="8.7109375" style="6" customWidth="1"/>
    <col min="11" max="14" width="8.7109375" style="2" customWidth="1"/>
    <col min="15" max="15" width="11.42578125" style="7" customWidth="1"/>
    <col min="16" max="16384" width="11.42578125" style="2"/>
  </cols>
  <sheetData>
    <row r="1" spans="1:14" ht="15" customHeight="1" x14ac:dyDescent="0.2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" customHeight="1" x14ac:dyDescent="0.2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8.1" customHeight="1" x14ac:dyDescent="0.2">
      <c r="A3" s="7"/>
      <c r="B3" s="50"/>
      <c r="C3" s="7"/>
      <c r="D3" s="7"/>
      <c r="E3" s="7"/>
      <c r="F3" s="7"/>
      <c r="G3" s="7"/>
      <c r="H3" s="49"/>
      <c r="I3" s="7"/>
      <c r="J3" s="49"/>
      <c r="K3" s="7"/>
      <c r="L3" s="7"/>
      <c r="M3" s="7"/>
      <c r="N3" s="7"/>
    </row>
    <row r="4" spans="1:14" ht="15" customHeight="1" x14ac:dyDescent="0.2">
      <c r="A4" s="54" t="s">
        <v>0</v>
      </c>
      <c r="B4" s="56" t="s">
        <v>10</v>
      </c>
      <c r="C4" s="58" t="s">
        <v>1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30" customHeight="1" x14ac:dyDescent="0.2">
      <c r="A5" s="55"/>
      <c r="B5" s="57"/>
      <c r="C5" s="46" t="s">
        <v>2</v>
      </c>
      <c r="D5" s="44" t="s">
        <v>13</v>
      </c>
      <c r="E5" s="46" t="s">
        <v>3</v>
      </c>
      <c r="F5" s="46" t="s">
        <v>4</v>
      </c>
      <c r="G5" s="48" t="s">
        <v>5</v>
      </c>
      <c r="H5" s="47" t="s">
        <v>6</v>
      </c>
      <c r="I5" s="47" t="s">
        <v>7</v>
      </c>
      <c r="J5" s="46" t="s">
        <v>8</v>
      </c>
      <c r="K5" s="45" t="s">
        <v>14</v>
      </c>
      <c r="L5" s="44" t="s">
        <v>15</v>
      </c>
      <c r="M5" s="43" t="s">
        <v>16</v>
      </c>
      <c r="N5" s="42" t="s">
        <v>17</v>
      </c>
    </row>
    <row r="6" spans="1:14" ht="26.25" customHeight="1" x14ac:dyDescent="0.2">
      <c r="A6" s="17" t="s">
        <v>31</v>
      </c>
      <c r="B6" s="14">
        <f>SUM(B8+B13+B18+B23+B28+B33+B38+B43+B48+B53)</f>
        <v>1221</v>
      </c>
      <c r="C6" s="23">
        <f>SUM(C8+C13+C18+C23+C28+C38+C53)</f>
        <v>62</v>
      </c>
      <c r="D6" s="23">
        <f>SUM(D8+D18+D23+D28+D43+D53)</f>
        <v>57</v>
      </c>
      <c r="E6" s="23">
        <f>SUM(E8+E18+E23+E38+E48+E53)</f>
        <v>66</v>
      </c>
      <c r="F6" s="23">
        <f>SUM(F8+F18+F23+F33+F38+F43+F48+F53)</f>
        <v>100</v>
      </c>
      <c r="G6" s="23">
        <f>SUM(G8+G33+G18+G23+G28+G38+G43+G53)</f>
        <v>113</v>
      </c>
      <c r="H6" s="23">
        <f>SUM(H8+H18+H23+H28+H33+H38+H43+H48+H53)</f>
        <v>98</v>
      </c>
      <c r="I6" s="23">
        <f>SUM(I8+I18+I23+I28+I33+I38+I43+I48+I53)</f>
        <v>156</v>
      </c>
      <c r="J6" s="14">
        <f>SUM(J8+J18+J23+J28+J38+J33+J53)</f>
        <v>121</v>
      </c>
      <c r="K6" s="15">
        <f>SUM(K8+K18+K23+K33+K38+K43+K53)</f>
        <v>93</v>
      </c>
      <c r="L6" s="14">
        <f>SUM(L8+L13+L18+L23+L28+L38+L43+L53)</f>
        <v>91</v>
      </c>
      <c r="M6" s="24">
        <f>SUM(M8+M13+M18+M23+M28+M33+M38+M53)</f>
        <v>142</v>
      </c>
      <c r="N6" s="25">
        <f>SUM(N8+N18+N23+N28+N33+N38+N43+N53)</f>
        <v>122</v>
      </c>
    </row>
    <row r="7" spans="1:14" ht="8.1" customHeight="1" x14ac:dyDescent="0.2">
      <c r="A7" s="7"/>
      <c r="B7" s="18"/>
      <c r="C7" s="9"/>
      <c r="D7" s="8"/>
      <c r="E7" s="9"/>
      <c r="F7" s="8"/>
      <c r="G7" s="9"/>
      <c r="H7" s="10"/>
      <c r="I7" s="9"/>
      <c r="J7" s="10"/>
      <c r="K7" s="9"/>
      <c r="L7" s="8"/>
      <c r="M7" s="9"/>
      <c r="N7" s="11"/>
    </row>
    <row r="8" spans="1:14" ht="15" customHeight="1" x14ac:dyDescent="0.2">
      <c r="A8" s="21" t="s">
        <v>30</v>
      </c>
      <c r="B8" s="14">
        <f>SUM(C8:N8)</f>
        <v>106</v>
      </c>
      <c r="C8" s="26">
        <v>8</v>
      </c>
      <c r="D8" s="31">
        <v>8</v>
      </c>
      <c r="E8" s="31">
        <v>11</v>
      </c>
      <c r="F8" s="31">
        <v>4</v>
      </c>
      <c r="G8" s="31">
        <v>16</v>
      </c>
      <c r="H8" s="31">
        <v>11</v>
      </c>
      <c r="I8" s="31">
        <v>10</v>
      </c>
      <c r="J8" s="31">
        <v>9</v>
      </c>
      <c r="K8" s="31">
        <v>4</v>
      </c>
      <c r="L8" s="31">
        <v>5</v>
      </c>
      <c r="M8" s="31">
        <v>14</v>
      </c>
      <c r="N8" s="39">
        <v>6</v>
      </c>
    </row>
    <row r="9" spans="1:14" ht="15" customHeight="1" x14ac:dyDescent="0.2">
      <c r="A9" s="16" t="s">
        <v>18</v>
      </c>
      <c r="B9" s="19"/>
      <c r="C9" s="27">
        <v>2.6</v>
      </c>
      <c r="D9" s="32">
        <v>2.2999999999999998</v>
      </c>
      <c r="E9" s="32">
        <v>2.4</v>
      </c>
      <c r="F9" s="32">
        <v>2.4</v>
      </c>
      <c r="G9" s="32">
        <v>2.2000000000000002</v>
      </c>
      <c r="H9" s="32">
        <v>2.2000000000000002</v>
      </c>
      <c r="I9" s="32">
        <v>2.2999999999999998</v>
      </c>
      <c r="J9" s="32">
        <v>2</v>
      </c>
      <c r="K9" s="32">
        <v>2.2999999999999998</v>
      </c>
      <c r="L9" s="32">
        <v>2</v>
      </c>
      <c r="M9" s="32">
        <v>1.9</v>
      </c>
      <c r="N9" s="28">
        <v>1.8</v>
      </c>
    </row>
    <row r="10" spans="1:14" ht="15" customHeight="1" x14ac:dyDescent="0.2">
      <c r="A10" s="16" t="s">
        <v>19</v>
      </c>
      <c r="B10" s="19"/>
      <c r="C10" s="27">
        <v>3.9</v>
      </c>
      <c r="D10" s="32">
        <v>3.3</v>
      </c>
      <c r="E10" s="32">
        <v>3.7</v>
      </c>
      <c r="F10" s="32">
        <v>3.7</v>
      </c>
      <c r="G10" s="32">
        <v>4.5</v>
      </c>
      <c r="H10" s="32">
        <v>3.5</v>
      </c>
      <c r="I10" s="32">
        <v>4.0999999999999996</v>
      </c>
      <c r="J10" s="32">
        <v>3</v>
      </c>
      <c r="K10" s="32">
        <v>3.1</v>
      </c>
      <c r="L10" s="32">
        <v>3</v>
      </c>
      <c r="M10" s="32">
        <v>3.1</v>
      </c>
      <c r="N10" s="28">
        <v>3.6</v>
      </c>
    </row>
    <row r="11" spans="1:14" ht="15" customHeight="1" x14ac:dyDescent="0.2">
      <c r="A11" s="16" t="s">
        <v>20</v>
      </c>
      <c r="B11" s="19"/>
      <c r="C11" s="28">
        <v>3.2</v>
      </c>
      <c r="D11" s="32">
        <v>3</v>
      </c>
      <c r="E11" s="32">
        <v>2.9</v>
      </c>
      <c r="F11" s="32">
        <v>2.9</v>
      </c>
      <c r="G11" s="32">
        <v>2.9</v>
      </c>
      <c r="H11" s="32">
        <v>2.8</v>
      </c>
      <c r="I11" s="32">
        <v>3.1</v>
      </c>
      <c r="J11" s="32">
        <v>2.6</v>
      </c>
      <c r="K11" s="32">
        <v>2.7</v>
      </c>
      <c r="L11" s="32">
        <v>2.4</v>
      </c>
      <c r="M11" s="32">
        <v>2.5</v>
      </c>
      <c r="N11" s="27">
        <v>2.4</v>
      </c>
    </row>
    <row r="12" spans="1:14" ht="8.1" customHeight="1" x14ac:dyDescent="0.2">
      <c r="A12" s="7"/>
      <c r="B12" s="18"/>
      <c r="C12" s="9"/>
      <c r="D12" s="8"/>
      <c r="E12" s="8"/>
      <c r="F12" s="8"/>
      <c r="G12" s="8"/>
      <c r="H12" s="10"/>
      <c r="I12" s="8"/>
      <c r="J12" s="8"/>
      <c r="K12" s="8"/>
      <c r="L12" s="8"/>
      <c r="M12" s="8"/>
      <c r="N12" s="11"/>
    </row>
    <row r="13" spans="1:14" ht="15" customHeight="1" x14ac:dyDescent="0.2">
      <c r="A13" s="22" t="s">
        <v>29</v>
      </c>
      <c r="B13" s="14">
        <f>SUM(C13:N13)</f>
        <v>5</v>
      </c>
      <c r="C13" s="29">
        <v>1</v>
      </c>
      <c r="D13" s="34" t="s">
        <v>11</v>
      </c>
      <c r="E13" s="34" t="s">
        <v>11</v>
      </c>
      <c r="F13" s="34" t="s">
        <v>11</v>
      </c>
      <c r="G13" s="34" t="s">
        <v>11</v>
      </c>
      <c r="H13" s="34" t="s">
        <v>11</v>
      </c>
      <c r="I13" s="34" t="s">
        <v>11</v>
      </c>
      <c r="J13" s="34" t="s">
        <v>11</v>
      </c>
      <c r="K13" s="34" t="s">
        <v>11</v>
      </c>
      <c r="L13" s="36">
        <v>3</v>
      </c>
      <c r="M13" s="36">
        <v>1</v>
      </c>
      <c r="N13" s="40" t="s">
        <v>11</v>
      </c>
    </row>
    <row r="14" spans="1:14" ht="15" customHeight="1" x14ac:dyDescent="0.2">
      <c r="A14" s="16" t="s">
        <v>18</v>
      </c>
      <c r="B14" s="19"/>
      <c r="C14" s="30">
        <v>3.2</v>
      </c>
      <c r="D14" s="34" t="s">
        <v>11</v>
      </c>
      <c r="E14" s="34" t="s">
        <v>11</v>
      </c>
      <c r="F14" s="34" t="s">
        <v>11</v>
      </c>
      <c r="G14" s="34" t="s">
        <v>11</v>
      </c>
      <c r="H14" s="34" t="s">
        <v>11</v>
      </c>
      <c r="I14" s="34" t="s">
        <v>11</v>
      </c>
      <c r="J14" s="34" t="s">
        <v>11</v>
      </c>
      <c r="K14" s="34" t="s">
        <v>11</v>
      </c>
      <c r="L14" s="34">
        <v>2.1</v>
      </c>
      <c r="M14" s="34">
        <v>2.5</v>
      </c>
      <c r="N14" s="40" t="s">
        <v>11</v>
      </c>
    </row>
    <row r="15" spans="1:14" ht="15" customHeight="1" x14ac:dyDescent="0.2">
      <c r="A15" s="16" t="s">
        <v>19</v>
      </c>
      <c r="B15" s="19"/>
      <c r="C15" s="30">
        <v>3.2</v>
      </c>
      <c r="D15" s="34" t="s">
        <v>11</v>
      </c>
      <c r="E15" s="34" t="s">
        <v>11</v>
      </c>
      <c r="F15" s="34" t="s">
        <v>11</v>
      </c>
      <c r="G15" s="34" t="s">
        <v>11</v>
      </c>
      <c r="H15" s="34" t="s">
        <v>11</v>
      </c>
      <c r="I15" s="34" t="s">
        <v>11</v>
      </c>
      <c r="J15" s="34" t="s">
        <v>11</v>
      </c>
      <c r="K15" s="34" t="s">
        <v>11</v>
      </c>
      <c r="L15" s="34">
        <v>2.9</v>
      </c>
      <c r="M15" s="34">
        <v>2.5</v>
      </c>
      <c r="N15" s="40" t="s">
        <v>11</v>
      </c>
    </row>
    <row r="16" spans="1:14" ht="15" customHeight="1" x14ac:dyDescent="0.2">
      <c r="A16" s="16" t="s">
        <v>20</v>
      </c>
      <c r="B16" s="19"/>
      <c r="C16" s="30">
        <v>3.2</v>
      </c>
      <c r="D16" s="34" t="s">
        <v>11</v>
      </c>
      <c r="E16" s="34" t="s">
        <v>11</v>
      </c>
      <c r="F16" s="34" t="s">
        <v>11</v>
      </c>
      <c r="G16" s="34" t="s">
        <v>11</v>
      </c>
      <c r="H16" s="34" t="s">
        <v>11</v>
      </c>
      <c r="I16" s="34" t="s">
        <v>11</v>
      </c>
      <c r="J16" s="34" t="s">
        <v>11</v>
      </c>
      <c r="K16" s="34" t="s">
        <v>11</v>
      </c>
      <c r="L16" s="34">
        <v>2.4</v>
      </c>
      <c r="M16" s="34">
        <v>2.5</v>
      </c>
      <c r="N16" s="40" t="s">
        <v>11</v>
      </c>
    </row>
    <row r="17" spans="1:14" ht="8.1" customHeight="1" x14ac:dyDescent="0.2">
      <c r="A17" s="7"/>
      <c r="B17" s="18"/>
      <c r="C17" s="9"/>
      <c r="D17" s="8"/>
      <c r="E17" s="8"/>
      <c r="F17" s="8"/>
      <c r="G17" s="8"/>
      <c r="H17" s="10"/>
      <c r="I17" s="8"/>
      <c r="J17" s="10"/>
      <c r="K17" s="8"/>
      <c r="L17" s="8"/>
      <c r="M17" s="8"/>
      <c r="N17" s="11"/>
    </row>
    <row r="18" spans="1:14" ht="15" customHeight="1" x14ac:dyDescent="0.2">
      <c r="A18" s="22" t="s">
        <v>28</v>
      </c>
      <c r="B18" s="14">
        <f>SUM(C18:N18)</f>
        <v>81</v>
      </c>
      <c r="C18" s="31">
        <v>3</v>
      </c>
      <c r="D18" s="31">
        <v>2</v>
      </c>
      <c r="E18" s="31">
        <v>1</v>
      </c>
      <c r="F18" s="31">
        <v>1</v>
      </c>
      <c r="G18" s="31">
        <v>18</v>
      </c>
      <c r="H18" s="31">
        <v>8</v>
      </c>
      <c r="I18" s="31">
        <v>27</v>
      </c>
      <c r="J18" s="31">
        <v>7</v>
      </c>
      <c r="K18" s="31">
        <v>3</v>
      </c>
      <c r="L18" s="31">
        <v>4</v>
      </c>
      <c r="M18" s="36">
        <v>5</v>
      </c>
      <c r="N18" s="39">
        <v>2</v>
      </c>
    </row>
    <row r="19" spans="1:14" ht="15" customHeight="1" x14ac:dyDescent="0.2">
      <c r="A19" s="16" t="s">
        <v>18</v>
      </c>
      <c r="B19" s="19"/>
      <c r="C19" s="32">
        <v>1.9</v>
      </c>
      <c r="D19" s="32">
        <v>3</v>
      </c>
      <c r="E19" s="32">
        <v>3.5</v>
      </c>
      <c r="F19" s="32">
        <v>4.0999999999999996</v>
      </c>
      <c r="G19" s="32">
        <v>2.2000000000000002</v>
      </c>
      <c r="H19" s="32">
        <v>2</v>
      </c>
      <c r="I19" s="32">
        <v>1.8</v>
      </c>
      <c r="J19" s="32">
        <v>2.5</v>
      </c>
      <c r="K19" s="32">
        <v>3</v>
      </c>
      <c r="L19" s="32">
        <v>3</v>
      </c>
      <c r="M19" s="34">
        <v>2.8</v>
      </c>
      <c r="N19" s="28">
        <v>2.9</v>
      </c>
    </row>
    <row r="20" spans="1:14" ht="15" customHeight="1" x14ac:dyDescent="0.2">
      <c r="A20" s="16" t="s">
        <v>19</v>
      </c>
      <c r="B20" s="19"/>
      <c r="C20" s="32">
        <v>4.3</v>
      </c>
      <c r="D20" s="32">
        <v>3.3</v>
      </c>
      <c r="E20" s="32">
        <v>3.5</v>
      </c>
      <c r="F20" s="32">
        <v>4.0999999999999996</v>
      </c>
      <c r="G20" s="32">
        <v>4.5999999999999996</v>
      </c>
      <c r="H20" s="32">
        <v>4.0999999999999996</v>
      </c>
      <c r="I20" s="32">
        <v>3.7</v>
      </c>
      <c r="J20" s="32">
        <v>5.6</v>
      </c>
      <c r="K20" s="32">
        <v>3.2</v>
      </c>
      <c r="L20" s="32">
        <v>4.5</v>
      </c>
      <c r="M20" s="34">
        <v>3.7</v>
      </c>
      <c r="N20" s="28">
        <v>3.2</v>
      </c>
    </row>
    <row r="21" spans="1:14" ht="15" customHeight="1" x14ac:dyDescent="0.2">
      <c r="A21" s="16" t="s">
        <v>20</v>
      </c>
      <c r="B21" s="19"/>
      <c r="C21" s="32">
        <v>2.9</v>
      </c>
      <c r="D21" s="32">
        <v>3.1</v>
      </c>
      <c r="E21" s="32">
        <v>3.5</v>
      </c>
      <c r="F21" s="32">
        <v>4.0999999999999996</v>
      </c>
      <c r="G21" s="32">
        <v>3.7</v>
      </c>
      <c r="H21" s="32">
        <v>3</v>
      </c>
      <c r="I21" s="32">
        <v>2.6</v>
      </c>
      <c r="J21" s="32">
        <v>3.3</v>
      </c>
      <c r="K21" s="32">
        <v>3</v>
      </c>
      <c r="L21" s="32">
        <v>3.4</v>
      </c>
      <c r="M21" s="34">
        <v>3.2</v>
      </c>
      <c r="N21" s="28">
        <v>3</v>
      </c>
    </row>
    <row r="22" spans="1:14" ht="8.1" customHeight="1" x14ac:dyDescent="0.2">
      <c r="A22" s="7"/>
      <c r="B22" s="18"/>
      <c r="C22" s="9"/>
      <c r="D22" s="8"/>
      <c r="E22" s="8"/>
      <c r="F22" s="8"/>
      <c r="G22" s="8"/>
      <c r="H22" s="10"/>
      <c r="I22" s="8"/>
      <c r="J22" s="10"/>
      <c r="K22" s="13"/>
      <c r="L22" s="8"/>
      <c r="M22" s="8"/>
      <c r="N22" s="11"/>
    </row>
    <row r="23" spans="1:14" ht="15" customHeight="1" x14ac:dyDescent="0.2">
      <c r="A23" s="22" t="s">
        <v>27</v>
      </c>
      <c r="B23" s="14">
        <f>SUM(C23:N23)</f>
        <v>503</v>
      </c>
      <c r="C23" s="26">
        <v>36</v>
      </c>
      <c r="D23" s="31">
        <v>43</v>
      </c>
      <c r="E23" s="31">
        <v>33</v>
      </c>
      <c r="F23" s="31">
        <v>68</v>
      </c>
      <c r="G23" s="31">
        <v>34</v>
      </c>
      <c r="H23" s="31">
        <v>50</v>
      </c>
      <c r="I23" s="31">
        <v>42</v>
      </c>
      <c r="J23" s="31">
        <v>40</v>
      </c>
      <c r="K23" s="8">
        <v>61</v>
      </c>
      <c r="L23" s="31">
        <v>38</v>
      </c>
      <c r="M23" s="31">
        <v>33</v>
      </c>
      <c r="N23" s="39">
        <v>25</v>
      </c>
    </row>
    <row r="24" spans="1:14" ht="15" customHeight="1" x14ac:dyDescent="0.2">
      <c r="A24" s="16" t="s">
        <v>18</v>
      </c>
      <c r="B24" s="19"/>
      <c r="C24" s="27">
        <v>2.2000000000000002</v>
      </c>
      <c r="D24" s="32">
        <v>2.1</v>
      </c>
      <c r="E24" s="32">
        <v>1.5</v>
      </c>
      <c r="F24" s="32">
        <v>2.1</v>
      </c>
      <c r="G24" s="32">
        <v>2.1</v>
      </c>
      <c r="H24" s="32">
        <v>1</v>
      </c>
      <c r="I24" s="32">
        <v>1.6</v>
      </c>
      <c r="J24" s="32">
        <v>1.1000000000000001</v>
      </c>
      <c r="K24" s="32">
        <v>1.4</v>
      </c>
      <c r="L24" s="32">
        <v>1.8</v>
      </c>
      <c r="M24" s="32">
        <v>1.8</v>
      </c>
      <c r="N24" s="28">
        <v>1.4</v>
      </c>
    </row>
    <row r="25" spans="1:14" ht="15" customHeight="1" x14ac:dyDescent="0.2">
      <c r="A25" s="16" t="s">
        <v>19</v>
      </c>
      <c r="B25" s="19"/>
      <c r="C25" s="28">
        <v>4</v>
      </c>
      <c r="D25" s="32">
        <v>4.9000000000000004</v>
      </c>
      <c r="E25" s="32">
        <v>5.0999999999999996</v>
      </c>
      <c r="F25" s="32">
        <v>6.7</v>
      </c>
      <c r="G25" s="32">
        <v>4.5</v>
      </c>
      <c r="H25" s="32">
        <v>5.0999999999999996</v>
      </c>
      <c r="I25" s="32">
        <v>4.5</v>
      </c>
      <c r="J25" s="32">
        <v>4.2</v>
      </c>
      <c r="K25" s="32">
        <v>4</v>
      </c>
      <c r="L25" s="32">
        <v>4.8</v>
      </c>
      <c r="M25" s="32">
        <v>5.5</v>
      </c>
      <c r="N25" s="28">
        <v>4</v>
      </c>
    </row>
    <row r="26" spans="1:14" ht="15" customHeight="1" x14ac:dyDescent="0.2">
      <c r="A26" s="16" t="s">
        <v>20</v>
      </c>
      <c r="B26" s="19"/>
      <c r="C26" s="27">
        <v>3</v>
      </c>
      <c r="D26" s="32">
        <v>3.1</v>
      </c>
      <c r="E26" s="32">
        <v>3.1</v>
      </c>
      <c r="F26" s="32">
        <v>3.2</v>
      </c>
      <c r="G26" s="32">
        <v>3.3</v>
      </c>
      <c r="H26" s="32">
        <v>2.6</v>
      </c>
      <c r="I26" s="32">
        <v>2.5</v>
      </c>
      <c r="J26" s="32">
        <v>2.6</v>
      </c>
      <c r="K26" s="32">
        <v>2.8</v>
      </c>
      <c r="L26" s="32">
        <v>2.9</v>
      </c>
      <c r="M26" s="32">
        <v>2.8</v>
      </c>
      <c r="N26" s="28">
        <v>2.9</v>
      </c>
    </row>
    <row r="27" spans="1:14" ht="8.1" customHeight="1" x14ac:dyDescent="0.2">
      <c r="A27" s="7"/>
      <c r="B27" s="18"/>
      <c r="C27" s="9"/>
      <c r="D27" s="8"/>
      <c r="E27" s="8"/>
      <c r="F27" s="8"/>
      <c r="G27" s="8"/>
      <c r="H27" s="37"/>
      <c r="I27" s="18"/>
      <c r="J27" s="37"/>
      <c r="K27" s="8"/>
      <c r="L27" s="8"/>
      <c r="M27" s="8"/>
      <c r="N27" s="11"/>
    </row>
    <row r="28" spans="1:14" ht="15" customHeight="1" x14ac:dyDescent="0.2">
      <c r="A28" s="22" t="s">
        <v>26</v>
      </c>
      <c r="B28" s="14">
        <f>SUM(C28:N28)</f>
        <v>34</v>
      </c>
      <c r="C28" s="29">
        <v>1</v>
      </c>
      <c r="D28" s="31">
        <v>2</v>
      </c>
      <c r="E28" s="34" t="s">
        <v>11</v>
      </c>
      <c r="F28" s="34" t="s">
        <v>11</v>
      </c>
      <c r="G28" s="36">
        <v>1</v>
      </c>
      <c r="H28" s="36">
        <v>4</v>
      </c>
      <c r="I28" s="36">
        <v>6</v>
      </c>
      <c r="J28" s="36">
        <v>9</v>
      </c>
      <c r="K28" s="34" t="s">
        <v>11</v>
      </c>
      <c r="L28" s="36">
        <v>4</v>
      </c>
      <c r="M28" s="36">
        <v>6</v>
      </c>
      <c r="N28" s="39">
        <v>1</v>
      </c>
    </row>
    <row r="29" spans="1:14" ht="15" customHeight="1" x14ac:dyDescent="0.2">
      <c r="A29" s="16" t="s">
        <v>18</v>
      </c>
      <c r="B29" s="19"/>
      <c r="C29" s="30">
        <v>3.6</v>
      </c>
      <c r="D29" s="32">
        <v>3.4</v>
      </c>
      <c r="E29" s="34" t="s">
        <v>11</v>
      </c>
      <c r="F29" s="34" t="s">
        <v>11</v>
      </c>
      <c r="G29" s="34">
        <v>3.4</v>
      </c>
      <c r="H29" s="34">
        <v>2.2999999999999998</v>
      </c>
      <c r="I29" s="34">
        <v>2.2999999999999998</v>
      </c>
      <c r="J29" s="34">
        <v>2.2999999999999998</v>
      </c>
      <c r="K29" s="34" t="s">
        <v>11</v>
      </c>
      <c r="L29" s="34">
        <v>2.5</v>
      </c>
      <c r="M29" s="34">
        <v>3</v>
      </c>
      <c r="N29" s="28">
        <v>3.4</v>
      </c>
    </row>
    <row r="30" spans="1:14" ht="15" customHeight="1" x14ac:dyDescent="0.2">
      <c r="A30" s="16" t="s">
        <v>19</v>
      </c>
      <c r="B30" s="19"/>
      <c r="C30" s="30">
        <v>3.6</v>
      </c>
      <c r="D30" s="32">
        <v>3.8</v>
      </c>
      <c r="E30" s="34" t="s">
        <v>11</v>
      </c>
      <c r="F30" s="34" t="s">
        <v>11</v>
      </c>
      <c r="G30" s="34">
        <v>3.4</v>
      </c>
      <c r="H30" s="34">
        <v>3.7</v>
      </c>
      <c r="I30" s="34">
        <v>3.4</v>
      </c>
      <c r="J30" s="34">
        <v>3.8</v>
      </c>
      <c r="K30" s="34" t="s">
        <v>11</v>
      </c>
      <c r="L30" s="34">
        <v>4</v>
      </c>
      <c r="M30" s="34">
        <v>4</v>
      </c>
      <c r="N30" s="28">
        <v>3.4</v>
      </c>
    </row>
    <row r="31" spans="1:14" ht="15" customHeight="1" x14ac:dyDescent="0.2">
      <c r="A31" s="16" t="s">
        <v>20</v>
      </c>
      <c r="B31" s="19"/>
      <c r="C31" s="30">
        <v>3.6</v>
      </c>
      <c r="D31" s="32">
        <v>3.6</v>
      </c>
      <c r="E31" s="34" t="s">
        <v>11</v>
      </c>
      <c r="F31" s="34" t="s">
        <v>11</v>
      </c>
      <c r="G31" s="34">
        <v>3.4</v>
      </c>
      <c r="H31" s="34">
        <v>3.1</v>
      </c>
      <c r="I31" s="34">
        <v>2.8</v>
      </c>
      <c r="J31" s="34">
        <v>3.1</v>
      </c>
      <c r="K31" s="34" t="s">
        <v>11</v>
      </c>
      <c r="L31" s="34">
        <v>3.4</v>
      </c>
      <c r="M31" s="34">
        <v>3.4</v>
      </c>
      <c r="N31" s="28">
        <v>3.4</v>
      </c>
    </row>
    <row r="32" spans="1:14" ht="8.1" customHeight="1" x14ac:dyDescent="0.2">
      <c r="A32" s="7"/>
      <c r="B32" s="18"/>
      <c r="C32" s="9"/>
      <c r="D32" s="8"/>
      <c r="E32" s="8"/>
      <c r="F32" s="8"/>
      <c r="G32" s="8"/>
      <c r="H32" s="10"/>
      <c r="I32" s="8"/>
      <c r="J32" s="8"/>
      <c r="K32" s="8"/>
      <c r="L32" s="8"/>
      <c r="M32" s="8"/>
      <c r="N32" s="11"/>
    </row>
    <row r="33" spans="1:14" ht="15" customHeight="1" x14ac:dyDescent="0.2">
      <c r="A33" s="22" t="s">
        <v>25</v>
      </c>
      <c r="B33" s="14">
        <f>SUM(C33:N33)</f>
        <v>27</v>
      </c>
      <c r="C33" s="30" t="s">
        <v>11</v>
      </c>
      <c r="D33" s="34" t="s">
        <v>11</v>
      </c>
      <c r="E33" s="34" t="s">
        <v>11</v>
      </c>
      <c r="F33" s="31">
        <v>1</v>
      </c>
      <c r="G33" s="31">
        <v>12</v>
      </c>
      <c r="H33" s="36">
        <v>4</v>
      </c>
      <c r="I33" s="36">
        <v>3</v>
      </c>
      <c r="J33" s="36">
        <v>3</v>
      </c>
      <c r="K33" s="8">
        <v>1</v>
      </c>
      <c r="L33" s="34" t="s">
        <v>11</v>
      </c>
      <c r="M33" s="36">
        <v>2</v>
      </c>
      <c r="N33" s="39">
        <v>1</v>
      </c>
    </row>
    <row r="34" spans="1:14" ht="15" customHeight="1" x14ac:dyDescent="0.2">
      <c r="A34" s="16" t="s">
        <v>18</v>
      </c>
      <c r="B34" s="19"/>
      <c r="C34" s="30" t="s">
        <v>11</v>
      </c>
      <c r="D34" s="34" t="s">
        <v>11</v>
      </c>
      <c r="E34" s="34" t="s">
        <v>11</v>
      </c>
      <c r="F34" s="32">
        <v>2.7</v>
      </c>
      <c r="G34" s="32">
        <v>2</v>
      </c>
      <c r="H34" s="34">
        <v>1.9</v>
      </c>
      <c r="I34" s="34">
        <v>1.5</v>
      </c>
      <c r="J34" s="34">
        <v>1.7</v>
      </c>
      <c r="K34" s="32">
        <v>2.1</v>
      </c>
      <c r="L34" s="34" t="s">
        <v>11</v>
      </c>
      <c r="M34" s="32">
        <v>1.8</v>
      </c>
      <c r="N34" s="28">
        <v>3.9</v>
      </c>
    </row>
    <row r="35" spans="1:14" ht="15" customHeight="1" x14ac:dyDescent="0.2">
      <c r="A35" s="16" t="s">
        <v>19</v>
      </c>
      <c r="B35" s="19"/>
      <c r="C35" s="30" t="s">
        <v>11</v>
      </c>
      <c r="D35" s="34" t="s">
        <v>11</v>
      </c>
      <c r="E35" s="34" t="s">
        <v>11</v>
      </c>
      <c r="F35" s="32">
        <v>2.7</v>
      </c>
      <c r="G35" s="32">
        <v>5</v>
      </c>
      <c r="H35" s="34">
        <v>3.5</v>
      </c>
      <c r="I35" s="34">
        <v>3.2</v>
      </c>
      <c r="J35" s="34">
        <v>2</v>
      </c>
      <c r="K35" s="32">
        <v>2.1</v>
      </c>
      <c r="L35" s="34" t="s">
        <v>11</v>
      </c>
      <c r="M35" s="32">
        <v>2.1</v>
      </c>
      <c r="N35" s="28">
        <v>3.9</v>
      </c>
    </row>
    <row r="36" spans="1:14" ht="15" customHeight="1" x14ac:dyDescent="0.2">
      <c r="A36" s="16" t="s">
        <v>20</v>
      </c>
      <c r="B36" s="19"/>
      <c r="C36" s="30" t="s">
        <v>11</v>
      </c>
      <c r="D36" s="34" t="s">
        <v>11</v>
      </c>
      <c r="E36" s="34" t="s">
        <v>11</v>
      </c>
      <c r="F36" s="32">
        <v>2.7</v>
      </c>
      <c r="G36" s="32">
        <v>3.5</v>
      </c>
      <c r="H36" s="34">
        <v>2.6</v>
      </c>
      <c r="I36" s="34">
        <v>2.1</v>
      </c>
      <c r="J36" s="34">
        <v>1.8</v>
      </c>
      <c r="K36" s="32">
        <v>2.1</v>
      </c>
      <c r="L36" s="34" t="s">
        <v>11</v>
      </c>
      <c r="M36" s="32">
        <v>1.9</v>
      </c>
      <c r="N36" s="28">
        <v>3.9</v>
      </c>
    </row>
    <row r="37" spans="1:14" ht="8.1" customHeight="1" x14ac:dyDescent="0.2">
      <c r="A37" s="7"/>
      <c r="B37" s="18"/>
      <c r="C37" s="8"/>
      <c r="D37" s="13"/>
      <c r="E37" s="8"/>
      <c r="F37" s="8"/>
      <c r="G37" s="8"/>
      <c r="H37" s="10"/>
      <c r="I37" s="10"/>
      <c r="J37" s="10"/>
      <c r="K37" s="10"/>
      <c r="L37" s="8"/>
      <c r="M37" s="10"/>
      <c r="N37" s="11"/>
    </row>
    <row r="38" spans="1:14" ht="15" customHeight="1" x14ac:dyDescent="0.2">
      <c r="A38" s="22" t="s">
        <v>24</v>
      </c>
      <c r="B38" s="14">
        <f>SUM(C38:N38)</f>
        <v>179</v>
      </c>
      <c r="C38" s="31">
        <v>5</v>
      </c>
      <c r="D38" s="34" t="s">
        <v>11</v>
      </c>
      <c r="E38" s="31">
        <v>4</v>
      </c>
      <c r="F38" s="31">
        <v>5</v>
      </c>
      <c r="G38" s="31">
        <v>4</v>
      </c>
      <c r="H38" s="31">
        <v>3</v>
      </c>
      <c r="I38" s="31">
        <v>16</v>
      </c>
      <c r="J38" s="31">
        <v>18</v>
      </c>
      <c r="K38" s="31">
        <v>7</v>
      </c>
      <c r="L38" s="31">
        <v>10</v>
      </c>
      <c r="M38" s="31">
        <v>55</v>
      </c>
      <c r="N38" s="39">
        <v>52</v>
      </c>
    </row>
    <row r="39" spans="1:14" ht="15" customHeight="1" x14ac:dyDescent="0.2">
      <c r="A39" s="16" t="s">
        <v>18</v>
      </c>
      <c r="B39" s="19"/>
      <c r="C39" s="32">
        <v>2.6</v>
      </c>
      <c r="D39" s="34" t="s">
        <v>11</v>
      </c>
      <c r="E39" s="32">
        <v>2.4</v>
      </c>
      <c r="F39" s="32">
        <v>1.8</v>
      </c>
      <c r="G39" s="32">
        <v>2.2000000000000002</v>
      </c>
      <c r="H39" s="32">
        <v>2</v>
      </c>
      <c r="I39" s="32">
        <v>1.6</v>
      </c>
      <c r="J39" s="32">
        <v>1.4</v>
      </c>
      <c r="K39" s="32">
        <v>1.5</v>
      </c>
      <c r="L39" s="32">
        <v>1.4</v>
      </c>
      <c r="M39" s="32">
        <v>1.5</v>
      </c>
      <c r="N39" s="28">
        <v>1.6</v>
      </c>
    </row>
    <row r="40" spans="1:14" ht="15" customHeight="1" x14ac:dyDescent="0.2">
      <c r="A40" s="16" t="s">
        <v>19</v>
      </c>
      <c r="B40" s="19"/>
      <c r="C40" s="32">
        <v>3.8</v>
      </c>
      <c r="D40" s="34" t="s">
        <v>11</v>
      </c>
      <c r="E40" s="32">
        <v>3.8</v>
      </c>
      <c r="F40" s="32">
        <v>3.6</v>
      </c>
      <c r="G40" s="32">
        <v>3.6</v>
      </c>
      <c r="H40" s="32">
        <v>2.2999999999999998</v>
      </c>
      <c r="I40" s="32">
        <v>3.5</v>
      </c>
      <c r="J40" s="32">
        <v>3.6</v>
      </c>
      <c r="K40" s="32">
        <v>3</v>
      </c>
      <c r="L40" s="32">
        <v>3.3</v>
      </c>
      <c r="M40" s="32">
        <v>4.5999999999999996</v>
      </c>
      <c r="N40" s="28">
        <v>4.9000000000000004</v>
      </c>
    </row>
    <row r="41" spans="1:14" ht="15" customHeight="1" x14ac:dyDescent="0.2">
      <c r="A41" s="16" t="s">
        <v>20</v>
      </c>
      <c r="B41" s="19"/>
      <c r="C41" s="32">
        <v>3.1</v>
      </c>
      <c r="D41" s="34" t="s">
        <v>11</v>
      </c>
      <c r="E41" s="32">
        <v>2.8</v>
      </c>
      <c r="F41" s="32">
        <v>2.2999999999999998</v>
      </c>
      <c r="G41" s="32">
        <v>2.9</v>
      </c>
      <c r="H41" s="32">
        <v>2.1</v>
      </c>
      <c r="I41" s="32">
        <v>2.2999999999999998</v>
      </c>
      <c r="J41" s="32">
        <v>2.4</v>
      </c>
      <c r="K41" s="32">
        <v>2.2999999999999998</v>
      </c>
      <c r="L41" s="32">
        <v>2.2000000000000002</v>
      </c>
      <c r="M41" s="32">
        <v>2.2999999999999998</v>
      </c>
      <c r="N41" s="28">
        <v>2.5</v>
      </c>
    </row>
    <row r="42" spans="1:14" ht="8.1" customHeight="1" x14ac:dyDescent="0.2">
      <c r="A42" s="7"/>
      <c r="B42" s="18"/>
      <c r="C42" s="9"/>
      <c r="D42" s="8"/>
      <c r="E42" s="8"/>
      <c r="F42" s="8"/>
      <c r="G42" s="8"/>
      <c r="H42" s="10"/>
      <c r="I42" s="8"/>
      <c r="J42" s="10"/>
      <c r="K42" s="8"/>
      <c r="L42" s="8"/>
      <c r="M42" s="8"/>
      <c r="N42" s="11"/>
    </row>
    <row r="43" spans="1:14" ht="15" customHeight="1" x14ac:dyDescent="0.2">
      <c r="A43" s="22" t="s">
        <v>23</v>
      </c>
      <c r="B43" s="14">
        <f>SUM(C43:N43)</f>
        <v>10</v>
      </c>
      <c r="C43" s="30" t="s">
        <v>11</v>
      </c>
      <c r="D43" s="31">
        <v>1</v>
      </c>
      <c r="E43" s="34" t="s">
        <v>11</v>
      </c>
      <c r="F43" s="31">
        <v>1</v>
      </c>
      <c r="G43" s="31">
        <v>2</v>
      </c>
      <c r="H43" s="31">
        <v>2</v>
      </c>
      <c r="I43" s="31">
        <v>1</v>
      </c>
      <c r="J43" s="34" t="s">
        <v>11</v>
      </c>
      <c r="K43" s="31">
        <v>1</v>
      </c>
      <c r="L43" s="31">
        <v>1</v>
      </c>
      <c r="M43" s="34" t="s">
        <v>11</v>
      </c>
      <c r="N43" s="39">
        <v>1</v>
      </c>
    </row>
    <row r="44" spans="1:14" ht="15" customHeight="1" x14ac:dyDescent="0.2">
      <c r="A44" s="16" t="s">
        <v>18</v>
      </c>
      <c r="B44" s="19"/>
      <c r="C44" s="30" t="s">
        <v>11</v>
      </c>
      <c r="D44" s="32">
        <v>1.4</v>
      </c>
      <c r="E44" s="34" t="s">
        <v>11</v>
      </c>
      <c r="F44" s="32">
        <v>3.8</v>
      </c>
      <c r="G44" s="32">
        <v>3.6</v>
      </c>
      <c r="H44" s="32">
        <v>2.2000000000000002</v>
      </c>
      <c r="I44" s="32">
        <v>1.7</v>
      </c>
      <c r="J44" s="34" t="s">
        <v>11</v>
      </c>
      <c r="K44" s="32">
        <v>3.2</v>
      </c>
      <c r="L44" s="32">
        <v>2.8</v>
      </c>
      <c r="M44" s="34" t="s">
        <v>11</v>
      </c>
      <c r="N44" s="28">
        <v>3.1</v>
      </c>
    </row>
    <row r="45" spans="1:14" ht="15" customHeight="1" x14ac:dyDescent="0.2">
      <c r="A45" s="16" t="s">
        <v>19</v>
      </c>
      <c r="B45" s="19"/>
      <c r="C45" s="30" t="s">
        <v>11</v>
      </c>
      <c r="D45" s="32">
        <v>1.4</v>
      </c>
      <c r="E45" s="34" t="s">
        <v>11</v>
      </c>
      <c r="F45" s="32">
        <v>3.8</v>
      </c>
      <c r="G45" s="32">
        <v>5.0999999999999996</v>
      </c>
      <c r="H45" s="32">
        <v>3.2</v>
      </c>
      <c r="I45" s="32">
        <v>1.7</v>
      </c>
      <c r="J45" s="34" t="s">
        <v>11</v>
      </c>
      <c r="K45" s="32">
        <v>3.2</v>
      </c>
      <c r="L45" s="32">
        <v>2.8</v>
      </c>
      <c r="M45" s="34" t="s">
        <v>11</v>
      </c>
      <c r="N45" s="28">
        <v>3.1</v>
      </c>
    </row>
    <row r="46" spans="1:14" ht="15" customHeight="1" x14ac:dyDescent="0.2">
      <c r="A46" s="16" t="s">
        <v>20</v>
      </c>
      <c r="B46" s="19"/>
      <c r="C46" s="30" t="s">
        <v>11</v>
      </c>
      <c r="D46" s="32">
        <v>1.4</v>
      </c>
      <c r="E46" s="34" t="s">
        <v>11</v>
      </c>
      <c r="F46" s="32">
        <v>3.8</v>
      </c>
      <c r="G46" s="32">
        <v>4.3</v>
      </c>
      <c r="H46" s="32">
        <v>2.7</v>
      </c>
      <c r="I46" s="32">
        <v>1.7</v>
      </c>
      <c r="J46" s="34" t="s">
        <v>11</v>
      </c>
      <c r="K46" s="32">
        <v>3.2</v>
      </c>
      <c r="L46" s="32">
        <v>2.8</v>
      </c>
      <c r="M46" s="34" t="s">
        <v>11</v>
      </c>
      <c r="N46" s="28">
        <v>3.1</v>
      </c>
    </row>
    <row r="47" spans="1:14" ht="8.1" customHeight="1" x14ac:dyDescent="0.2">
      <c r="A47" s="7"/>
      <c r="B47" s="18"/>
      <c r="C47" s="33"/>
      <c r="D47" s="35"/>
      <c r="E47" s="35"/>
      <c r="F47" s="35"/>
      <c r="G47" s="35"/>
      <c r="H47" s="38"/>
      <c r="I47" s="35"/>
      <c r="J47" s="38"/>
      <c r="K47" s="35"/>
      <c r="L47" s="35"/>
      <c r="M47" s="35"/>
      <c r="N47" s="41"/>
    </row>
    <row r="48" spans="1:14" ht="15" customHeight="1" x14ac:dyDescent="0.2">
      <c r="A48" s="22" t="s">
        <v>22</v>
      </c>
      <c r="B48" s="14">
        <f>SUM(C48:N48)</f>
        <v>5</v>
      </c>
      <c r="C48" s="34" t="s">
        <v>11</v>
      </c>
      <c r="D48" s="34" t="s">
        <v>11</v>
      </c>
      <c r="E48" s="36">
        <v>1</v>
      </c>
      <c r="F48" s="31">
        <v>1</v>
      </c>
      <c r="G48" s="34" t="s">
        <v>11</v>
      </c>
      <c r="H48" s="31">
        <v>1</v>
      </c>
      <c r="I48" s="31">
        <v>2</v>
      </c>
      <c r="J48" s="34" t="s">
        <v>11</v>
      </c>
      <c r="K48" s="34" t="s">
        <v>11</v>
      </c>
      <c r="L48" s="34" t="s">
        <v>11</v>
      </c>
      <c r="M48" s="34" t="s">
        <v>11</v>
      </c>
      <c r="N48" s="40" t="s">
        <v>11</v>
      </c>
    </row>
    <row r="49" spans="1:14" ht="15" customHeight="1" x14ac:dyDescent="0.2">
      <c r="A49" s="16" t="s">
        <v>18</v>
      </c>
      <c r="B49" s="19"/>
      <c r="C49" s="34" t="s">
        <v>11</v>
      </c>
      <c r="D49" s="34" t="s">
        <v>11</v>
      </c>
      <c r="E49" s="34">
        <v>3.1</v>
      </c>
      <c r="F49" s="34">
        <v>3.3</v>
      </c>
      <c r="G49" s="34" t="s">
        <v>11</v>
      </c>
      <c r="H49" s="34">
        <v>3.3</v>
      </c>
      <c r="I49" s="34">
        <v>2.5</v>
      </c>
      <c r="J49" s="34" t="s">
        <v>11</v>
      </c>
      <c r="K49" s="34" t="s">
        <v>11</v>
      </c>
      <c r="L49" s="34" t="s">
        <v>11</v>
      </c>
      <c r="M49" s="34" t="s">
        <v>11</v>
      </c>
      <c r="N49" s="40" t="s">
        <v>11</v>
      </c>
    </row>
    <row r="50" spans="1:14" ht="15" customHeight="1" x14ac:dyDescent="0.2">
      <c r="A50" s="16" t="s">
        <v>19</v>
      </c>
      <c r="B50" s="19"/>
      <c r="C50" s="34" t="s">
        <v>11</v>
      </c>
      <c r="D50" s="34" t="s">
        <v>11</v>
      </c>
      <c r="E50" s="34">
        <v>3.1</v>
      </c>
      <c r="F50" s="34">
        <v>3.3</v>
      </c>
      <c r="G50" s="34" t="s">
        <v>11</v>
      </c>
      <c r="H50" s="34">
        <v>3.3</v>
      </c>
      <c r="I50" s="34">
        <v>3.7</v>
      </c>
      <c r="J50" s="34" t="s">
        <v>11</v>
      </c>
      <c r="K50" s="34" t="s">
        <v>11</v>
      </c>
      <c r="L50" s="34" t="s">
        <v>11</v>
      </c>
      <c r="M50" s="34" t="s">
        <v>11</v>
      </c>
      <c r="N50" s="40" t="s">
        <v>11</v>
      </c>
    </row>
    <row r="51" spans="1:14" ht="15" customHeight="1" x14ac:dyDescent="0.2">
      <c r="A51" s="16" t="s">
        <v>20</v>
      </c>
      <c r="B51" s="19"/>
      <c r="C51" s="34" t="s">
        <v>11</v>
      </c>
      <c r="D51" s="34" t="s">
        <v>11</v>
      </c>
      <c r="E51" s="34">
        <v>3.1</v>
      </c>
      <c r="F51" s="34">
        <v>3.3</v>
      </c>
      <c r="G51" s="34" t="s">
        <v>11</v>
      </c>
      <c r="H51" s="34">
        <v>3.3</v>
      </c>
      <c r="I51" s="34">
        <v>3.1</v>
      </c>
      <c r="J51" s="34" t="s">
        <v>11</v>
      </c>
      <c r="K51" s="34" t="s">
        <v>11</v>
      </c>
      <c r="L51" s="34" t="s">
        <v>11</v>
      </c>
      <c r="M51" s="34" t="s">
        <v>11</v>
      </c>
      <c r="N51" s="40" t="s">
        <v>11</v>
      </c>
    </row>
    <row r="52" spans="1:14" ht="8.1" customHeight="1" x14ac:dyDescent="0.2">
      <c r="A52" s="7"/>
      <c r="B52" s="18"/>
      <c r="C52" s="33"/>
      <c r="D52" s="35"/>
      <c r="E52" s="8"/>
      <c r="F52" s="8"/>
      <c r="G52" s="8"/>
      <c r="H52" s="10"/>
      <c r="I52" s="8"/>
      <c r="J52" s="8"/>
      <c r="K52" s="35"/>
      <c r="L52" s="35"/>
      <c r="M52" s="35"/>
      <c r="N52" s="41"/>
    </row>
    <row r="53" spans="1:14" ht="15" customHeight="1" x14ac:dyDescent="0.2">
      <c r="A53" s="22" t="s">
        <v>21</v>
      </c>
      <c r="B53" s="14">
        <f>SUM(C53:N53)</f>
        <v>271</v>
      </c>
      <c r="C53" s="26">
        <v>8</v>
      </c>
      <c r="D53" s="31">
        <v>1</v>
      </c>
      <c r="E53" s="31">
        <v>16</v>
      </c>
      <c r="F53" s="31">
        <v>19</v>
      </c>
      <c r="G53" s="31">
        <v>26</v>
      </c>
      <c r="H53" s="31">
        <v>15</v>
      </c>
      <c r="I53" s="31">
        <v>49</v>
      </c>
      <c r="J53" s="31">
        <v>35</v>
      </c>
      <c r="K53" s="31">
        <v>16</v>
      </c>
      <c r="L53" s="31">
        <v>26</v>
      </c>
      <c r="M53" s="31">
        <v>26</v>
      </c>
      <c r="N53" s="39">
        <v>34</v>
      </c>
    </row>
    <row r="54" spans="1:14" ht="15" customHeight="1" x14ac:dyDescent="0.2">
      <c r="A54" s="16" t="s">
        <v>18</v>
      </c>
      <c r="B54" s="19"/>
      <c r="C54" s="27">
        <v>2</v>
      </c>
      <c r="D54" s="32">
        <v>2.9</v>
      </c>
      <c r="E54" s="32">
        <v>1.9</v>
      </c>
      <c r="F54" s="32">
        <v>1.7</v>
      </c>
      <c r="G54" s="32">
        <v>1.6</v>
      </c>
      <c r="H54" s="32">
        <v>1.7</v>
      </c>
      <c r="I54" s="32">
        <v>1.1000000000000001</v>
      </c>
      <c r="J54" s="32">
        <v>1</v>
      </c>
      <c r="K54" s="32">
        <v>1.4</v>
      </c>
      <c r="L54" s="32">
        <v>1</v>
      </c>
      <c r="M54" s="32">
        <v>1.4</v>
      </c>
      <c r="N54" s="28">
        <v>1.4</v>
      </c>
    </row>
    <row r="55" spans="1:14" ht="15" customHeight="1" x14ac:dyDescent="0.2">
      <c r="A55" s="16" t="s">
        <v>19</v>
      </c>
      <c r="B55" s="19"/>
      <c r="C55" s="27">
        <v>4.5</v>
      </c>
      <c r="D55" s="32">
        <v>2.9</v>
      </c>
      <c r="E55" s="32">
        <v>4.0999999999999996</v>
      </c>
      <c r="F55" s="32">
        <v>4.5999999999999996</v>
      </c>
      <c r="G55" s="32">
        <v>4.0999999999999996</v>
      </c>
      <c r="H55" s="32">
        <v>3.8</v>
      </c>
      <c r="I55" s="32">
        <v>3.4</v>
      </c>
      <c r="J55" s="32">
        <v>4.2</v>
      </c>
      <c r="K55" s="32">
        <v>4.5999999999999996</v>
      </c>
      <c r="L55" s="32">
        <v>3.5</v>
      </c>
      <c r="M55" s="32">
        <v>3.4</v>
      </c>
      <c r="N55" s="28">
        <v>3.5</v>
      </c>
    </row>
    <row r="56" spans="1:14" ht="15" customHeight="1" x14ac:dyDescent="0.2">
      <c r="A56" s="16" t="s">
        <v>20</v>
      </c>
      <c r="B56" s="19"/>
      <c r="C56" s="27">
        <v>3</v>
      </c>
      <c r="D56" s="32">
        <v>2.9</v>
      </c>
      <c r="E56" s="32">
        <v>2.8</v>
      </c>
      <c r="F56" s="32">
        <v>2.5</v>
      </c>
      <c r="G56" s="32">
        <v>2.4</v>
      </c>
      <c r="H56" s="32">
        <v>2.6</v>
      </c>
      <c r="I56" s="32">
        <v>2.1</v>
      </c>
      <c r="J56" s="32">
        <v>2.2999999999999998</v>
      </c>
      <c r="K56" s="32">
        <v>2.2999999999999998</v>
      </c>
      <c r="L56" s="32">
        <v>2.2000000000000002</v>
      </c>
      <c r="M56" s="32">
        <v>2</v>
      </c>
      <c r="N56" s="28">
        <v>2.2999999999999998</v>
      </c>
    </row>
    <row r="57" spans="1:14" ht="8.1" customHeight="1" x14ac:dyDescent="0.2">
      <c r="A57" s="1"/>
      <c r="B57" s="20"/>
      <c r="C57" s="1"/>
      <c r="D57" s="3"/>
      <c r="E57" s="1"/>
      <c r="F57" s="3"/>
      <c r="G57" s="1"/>
      <c r="H57" s="5"/>
      <c r="I57" s="1"/>
      <c r="J57" s="5"/>
      <c r="K57" s="1"/>
      <c r="L57" s="3"/>
      <c r="M57" s="1"/>
      <c r="N57" s="4"/>
    </row>
    <row r="58" spans="1:14" ht="8.1" customHeight="1" x14ac:dyDescent="0.2"/>
    <row r="59" spans="1:14" ht="15" customHeight="1" x14ac:dyDescent="0.2">
      <c r="A59" s="12" t="s">
        <v>34</v>
      </c>
    </row>
    <row r="60" spans="1:14" ht="15" customHeight="1" x14ac:dyDescent="0.2">
      <c r="A60" s="12" t="s">
        <v>35</v>
      </c>
    </row>
    <row r="61" spans="1:14" ht="15" customHeight="1" x14ac:dyDescent="0.2">
      <c r="A61" s="12" t="s">
        <v>36</v>
      </c>
      <c r="I61" s="52"/>
      <c r="J61" s="52"/>
      <c r="K61" s="52"/>
    </row>
    <row r="62" spans="1:14" ht="15" customHeight="1" x14ac:dyDescent="0.2">
      <c r="A62" s="12" t="s">
        <v>37</v>
      </c>
      <c r="B62" s="12"/>
      <c r="C62" s="12"/>
      <c r="D62" s="12"/>
      <c r="E62" s="12"/>
      <c r="I62" s="52"/>
      <c r="J62" s="52"/>
      <c r="K62" s="52"/>
    </row>
    <row r="63" spans="1:14" ht="15" customHeight="1" x14ac:dyDescent="0.2">
      <c r="A63" s="51" t="s">
        <v>12</v>
      </c>
      <c r="B63" s="51"/>
      <c r="C63" s="51"/>
      <c r="D63" s="51"/>
      <c r="E63" s="51"/>
      <c r="I63" s="52"/>
      <c r="J63" s="52"/>
      <c r="K63" s="52"/>
    </row>
    <row r="64" spans="1:14" ht="15" customHeight="1" x14ac:dyDescent="0.2">
      <c r="A64" s="12" t="s">
        <v>9</v>
      </c>
      <c r="I64" s="52"/>
      <c r="J64" s="52"/>
      <c r="K64" s="52"/>
    </row>
  </sheetData>
  <mergeCells count="7">
    <mergeCell ref="A63:E63"/>
    <mergeCell ref="I61:K64"/>
    <mergeCell ref="A1:N1"/>
    <mergeCell ref="A2:N2"/>
    <mergeCell ref="A4:A5"/>
    <mergeCell ref="B4:B5"/>
    <mergeCell ref="C4:N4"/>
  </mergeCells>
  <printOptions horizontalCentered="1"/>
  <pageMargins left="0.74803149606299213" right="0.74803149606299213" top="0.98425196850393704" bottom="0.74803149606299213" header="0" footer="0"/>
  <pageSetup scale="7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cuadro4_PC-2023 REVISADO</vt:lpstr>
    </vt:vector>
  </TitlesOfParts>
  <Manager>Cartografia</Manager>
  <Company>CGR/INEC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 4</dc:title>
  <dc:subject>Panama en Cifras</dc:subject>
  <dc:creator>GIS20; Eyda Navas</dc:creator>
  <dc:description>2019-23</dc:description>
  <cp:lastModifiedBy>VIRNA TEJADA</cp:lastModifiedBy>
  <cp:lastPrinted>2025-07-07T15:37:48Z</cp:lastPrinted>
  <dcterms:created xsi:type="dcterms:W3CDTF">1999-03-19T17:30:57Z</dcterms:created>
  <dcterms:modified xsi:type="dcterms:W3CDTF">2025-09-03T15:58:01Z</dcterms:modified>
  <cp:category>situacion fisica</cp:category>
</cp:coreProperties>
</file>